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by Fund" sheetId="1" state="visible" r:id="rId1"/>
    <sheet xmlns:r="http://schemas.openxmlformats.org/officeDocument/2006/relationships" name="House Deposit" sheetId="2" state="visible" r:id="rId2"/>
    <sheet xmlns:r="http://schemas.openxmlformats.org/officeDocument/2006/relationships" name="Education Fund" sheetId="3" state="visible" r:id="rId3"/>
    <sheet xmlns:r="http://schemas.openxmlformats.org/officeDocument/2006/relationships" name="Debt Payoff" sheetId="4" state="visible" r:id="rId4"/>
  </sheets>
  <definedNames>
    <definedName name="Baby_Goal">'Baby Fund'!$C$5</definedName>
    <definedName name="Baby_Saved">'Baby Fund'!$C$6</definedName>
    <definedName name="Baby_Monthly">'Baby Fund'!$C$7</definedName>
    <definedName name="Baby_TargetDate">'Baby Fund'!$C$8</definedName>
    <definedName name="House_Goal">'House Deposit'!$C$5</definedName>
    <definedName name="House_Saved">'House Deposit'!$C$6</definedName>
    <definedName name="House_Monthly">'House Deposit'!$C$7</definedName>
    <definedName name="House_TargetDate">'House Deposit'!$C$8</definedName>
    <definedName name="Edu_Goal">'Education Fund'!$C$5</definedName>
    <definedName name="Edu_Saved">'Education Fund'!$C$6</definedName>
    <definedName name="Edu_Monthly">'Education Fund'!$C$7</definedName>
    <definedName name="Edu_TargetDate">'Education Fund'!$C$8</definedName>
    <definedName name="Debt_Balance">'Debt Payoff'!$C$5</definedName>
    <definedName name="Debt_Rate">'Debt Payoff'!$C$6</definedName>
    <definedName name="Debt_Payment">'Debt Payoff'!$C$7</definedName>
    <definedName name="Debt_Extra">'Debt Payoff'!$C$8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dd mmm yyyy"/>
    <numFmt numFmtId="166" formatCode="&quot;$&quot;#,##0.00"/>
    <numFmt numFmtId="167" formatCode="0&quot;%&quot;"/>
    <numFmt numFmtId="168" formatCode="0.###&quot;%&quot;"/>
  </numFmts>
  <fonts count="22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666666"/>
      <sz val="12"/>
    </font>
    <font>
      <name val="Calibri"/>
      <b val="1"/>
      <color rgb="002D3436"/>
      <sz val="12"/>
    </font>
    <font>
      <name val="Calibri"/>
      <color rgb="00666666"/>
      <sz val="11"/>
    </font>
    <font>
      <name val="Calibri"/>
      <color rgb="002D3436"/>
      <sz val="12"/>
    </font>
    <font>
      <name val="Calibri"/>
      <b val="1"/>
      <color rgb="00C4806E"/>
      <sz val="13"/>
    </font>
    <font>
      <name val="Calibri"/>
      <b val="1"/>
      <color rgb="004A7C8F"/>
      <sz val="14"/>
    </font>
    <font>
      <name val="Calibri"/>
      <b val="1"/>
      <color rgb="FFFFFFFF"/>
      <sz val="14"/>
    </font>
    <font>
      <name val="Calibri"/>
      <i val="1"/>
      <color rgb="FF666666"/>
      <sz val="11"/>
    </font>
    <font>
      <name val="Calibri"/>
      <b val="1"/>
      <color rgb="FF2D3436"/>
      <sz val="12"/>
    </font>
    <font>
      <name val="Calibri"/>
      <color rgb="FF2D3436"/>
      <sz val="11"/>
    </font>
    <font>
      <name val="Calibri"/>
      <color rgb="FF666666"/>
      <sz val="10"/>
    </font>
    <font>
      <name val="Calibri"/>
      <color rgb="FF2D3436"/>
      <sz val="12"/>
    </font>
    <font>
      <name val="Calibri"/>
      <b val="1"/>
      <color rgb="FF2D3436"/>
      <sz val="13"/>
    </font>
    <font>
      <name val="Calibri"/>
      <b val="1"/>
      <color rgb="FFC4806E"/>
      <sz val="13"/>
    </font>
    <font/>
    <font>
      <name val="Calibri"/>
      <i val="1"/>
      <color rgb="FF666666"/>
      <sz val="12"/>
    </font>
    <font>
      <name val="Calibri"/>
      <color rgb="FF666666"/>
      <sz val="11"/>
    </font>
    <font>
      <name val="Calibri"/>
      <b val="1"/>
      <color rgb="FFC4806E"/>
      <sz val="14"/>
    </font>
    <font>
      <name val="Calibri"/>
      <b val="1"/>
      <color rgb="FF4A7C8F"/>
      <sz val="14"/>
    </font>
    <font>
      <name val="Calibri"/>
      <color rgb="FF0563C1"/>
      <sz val="11"/>
      <u val="single"/>
    </font>
  </fonts>
  <fills count="16">
    <fill>
      <patternFill/>
    </fill>
    <fill>
      <patternFill patternType="gray125"/>
    </fill>
    <fill>
      <patternFill patternType="solid">
        <fgColor rgb="00FAF7F2"/>
      </patternFill>
    </fill>
    <fill>
      <patternFill patternType="solid">
        <fgColor rgb="007BA7BC"/>
      </patternFill>
    </fill>
    <fill>
      <patternFill patternType="solid">
        <fgColor rgb="004A7C8F"/>
      </patternFill>
    </fill>
    <fill>
      <patternFill patternType="solid">
        <fgColor rgb="00F5F0E8"/>
      </patternFill>
    </fill>
    <fill>
      <patternFill patternType="solid">
        <fgColor rgb="00E8A598"/>
      </patternFill>
    </fill>
    <fill>
      <patternFill patternType="solid">
        <fgColor rgb="00E8F0F4"/>
      </patternFill>
    </fill>
    <fill>
      <patternFill patternType="solid">
        <fgColor rgb="00F8EDEA"/>
      </patternFill>
    </fill>
    <fill>
      <patternFill patternType="solid">
        <fgColor rgb="FF7BA7BC"/>
        <bgColor rgb="FF7BA7BC"/>
      </patternFill>
    </fill>
    <fill>
      <patternFill patternType="solid">
        <fgColor rgb="FFFAF7F2"/>
        <bgColor rgb="FFFAF7F2"/>
      </patternFill>
    </fill>
    <fill>
      <patternFill patternType="solid">
        <fgColor rgb="FF4A7C8F"/>
        <bgColor rgb="FF4A7C8F"/>
      </patternFill>
    </fill>
    <fill>
      <patternFill patternType="solid">
        <fgColor rgb="FFF5F0E8"/>
        <bgColor rgb="FFF5F0E8"/>
      </patternFill>
    </fill>
    <fill>
      <patternFill patternType="solid">
        <fgColor rgb="FFE8A598"/>
        <bgColor rgb="FFE8A598"/>
      </patternFill>
    </fill>
    <fill>
      <patternFill patternType="solid">
        <fgColor rgb="FFE8F0F4"/>
        <bgColor rgb="FFE8F0F4"/>
      </patternFill>
    </fill>
    <fill>
      <patternFill patternType="solid">
        <fgColor rgb="FFF8EDEA"/>
        <bgColor rgb="FFF8EDEA"/>
      </patternFill>
    </fill>
  </fills>
  <borders count="11">
    <border>
      <left/>
      <right/>
      <top/>
      <bottom/>
      <diagonal/>
    </border>
    <border>
      <left style="thin">
        <color rgb="00E4DACB"/>
      </left>
      <right style="thin">
        <color rgb="00E4DACB"/>
      </right>
      <top style="thin">
        <color rgb="00E4DACB"/>
      </top>
      <bottom style="thin">
        <color rgb="00E4DACB"/>
      </bottom>
    </border>
    <border>
      <left/>
      <right/>
      <top style="thin">
        <color rgb="00E4DACB"/>
      </top>
      <bottom/>
      <diagonal/>
    </border>
    <border>
      <left/>
      <right style="thin">
        <color rgb="00E4DACB"/>
      </right>
      <top style="thin">
        <color rgb="00E4DACB"/>
      </top>
      <bottom/>
      <diagonal/>
    </border>
    <border>
      <left/>
      <right style="thin">
        <color rgb="00E4DACB"/>
      </right>
      <top style="thin">
        <color rgb="00E4DACB"/>
      </top>
      <bottom style="thin">
        <color rgb="00E4DACB"/>
      </bottom>
      <diagonal/>
    </border>
    <border>
      <left style="thin">
        <color rgb="FFE4DACB"/>
      </left>
      <right style="thin">
        <color rgb="FFE4DACB"/>
      </right>
      <top style="thin">
        <color rgb="FFE4DACB"/>
      </top>
      <bottom style="thin">
        <color rgb="FFE4DACB"/>
      </bottom>
    </border>
    <border>
      <left/>
      <right/>
      <top style="thin">
        <color rgb="FFE4DACB"/>
      </top>
      <bottom/>
      <diagonal/>
    </border>
    <border>
      <left/>
      <right style="thin">
        <color rgb="FFE4DACB"/>
      </right>
      <top style="thin">
        <color rgb="FFE4DACB"/>
      </top>
      <bottom/>
      <diagonal/>
    </border>
    <border>
      <left/>
      <right style="thin">
        <color rgb="FFE4DACB"/>
      </right>
      <top style="thin">
        <color rgb="FFE4DACB"/>
      </top>
      <bottom style="thin">
        <color rgb="FFE4DACB"/>
      </bottom>
      <diagonal/>
    </border>
    <border/>
    <border>
      <right/>
      <bottom/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 wrapText="1"/>
    </xf>
    <xf numFmtId="0" fontId="1" fillId="4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164" fontId="0" fillId="5" borderId="1" applyAlignment="1" applyProtection="1" pivotButton="0" quotePrefix="0" xfId="0">
      <alignment horizontal="center" vertical="center"/>
      <protection locked="0" hidden="0"/>
    </xf>
    <xf numFmtId="0" fontId="0" fillId="5" borderId="1" applyProtection="1" pivotButton="0" quotePrefix="0" xfId="0">
      <protection locked="0" hidden="0"/>
    </xf>
    <xf numFmtId="0" fontId="4" fillId="2" borderId="0" applyAlignment="1" pivotButton="0" quotePrefix="0" xfId="0">
      <alignment horizontal="left" vertical="center" wrapText="1"/>
    </xf>
    <xf numFmtId="165" fontId="0" fillId="5" borderId="1" applyAlignment="1" applyProtection="1" pivotButton="0" quotePrefix="0" xfId="0">
      <alignment horizontal="center" vertical="center"/>
      <protection locked="0" hidden="0"/>
    </xf>
    <xf numFmtId="0" fontId="1" fillId="6" borderId="0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0" fillId="7" borderId="1" pivotButton="0" quotePrefix="0" xfId="0"/>
    <xf numFmtId="1" fontId="5" fillId="7" borderId="1" applyAlignment="1" pivotButton="0" quotePrefix="0" xfId="0">
      <alignment horizontal="center" vertical="center"/>
    </xf>
    <xf numFmtId="49" fontId="6" fillId="8" borderId="1" applyAlignment="1" pivotButton="0" quotePrefix="0" xfId="0">
      <alignment horizontal="center" vertical="center"/>
    </xf>
    <xf numFmtId="0" fontId="0" fillId="8" borderId="1" pivotButton="0" quotePrefix="0" xfId="0"/>
    <xf numFmtId="164" fontId="6" fillId="8" borderId="1" applyAlignment="1" pivotButton="0" quotePrefix="0" xfId="0">
      <alignment horizontal="center" vertical="center"/>
    </xf>
    <xf numFmtId="9" fontId="7" fillId="7" borderId="1" applyAlignment="1" pivotButton="0" quotePrefix="0" xfId="0">
      <alignment horizontal="center" vertical="center"/>
    </xf>
    <xf numFmtId="0" fontId="0" fillId="0" borderId="4" applyProtection="1" pivotButton="0" quotePrefix="0" xfId="0">
      <protection locked="0" hidden="0"/>
    </xf>
    <xf numFmtId="0" fontId="0" fillId="0" borderId="4" pivotButton="0" quotePrefix="0" xfId="0"/>
    <xf numFmtId="0" fontId="8" fillId="9" borderId="0" applyAlignment="1" pivotButton="0" quotePrefix="0" xfId="0">
      <alignment horizontal="center" vertical="center" wrapText="1"/>
    </xf>
    <xf numFmtId="0" fontId="0" fillId="9" borderId="0" pivotButton="0" quotePrefix="0" xfId="0"/>
    <xf numFmtId="0" fontId="9" fillId="10" borderId="0" applyAlignment="1" pivotButton="0" quotePrefix="0" xfId="0">
      <alignment horizontal="center" vertical="center" wrapText="1"/>
    </xf>
    <xf numFmtId="0" fontId="0" fillId="10" borderId="0" pivotButton="0" quotePrefix="0" xfId="0"/>
    <xf numFmtId="0" fontId="8" fillId="11" borderId="0" applyAlignment="1" pivotButton="0" quotePrefix="0" xfId="0">
      <alignment horizontal="center" vertical="center" wrapText="1"/>
    </xf>
    <xf numFmtId="0" fontId="0" fillId="11" borderId="0" pivotButton="0" quotePrefix="0" xfId="0"/>
    <xf numFmtId="0" fontId="10" fillId="0" borderId="0" applyAlignment="1" pivotButton="0" quotePrefix="0" xfId="0">
      <alignment horizontal="left" vertical="center"/>
    </xf>
    <xf numFmtId="166" fontId="11" fillId="12" borderId="5" applyAlignment="1" applyProtection="1" pivotButton="0" quotePrefix="0" xfId="0">
      <alignment horizontal="center" vertical="center"/>
      <protection locked="0" hidden="0"/>
    </xf>
    <xf numFmtId="0" fontId="0" fillId="12" borderId="5" applyProtection="1" pivotButton="0" quotePrefix="0" xfId="0">
      <protection locked="0" hidden="0"/>
    </xf>
    <xf numFmtId="0" fontId="12" fillId="0" borderId="0" applyAlignment="1" pivotButton="0" quotePrefix="0" xfId="0">
      <alignment horizontal="left" vertical="center" wrapText="1"/>
    </xf>
    <xf numFmtId="167" fontId="11" fillId="12" borderId="5" applyAlignment="1" applyProtection="1" pivotButton="0" quotePrefix="0" xfId="0">
      <alignment horizontal="center" vertical="center"/>
      <protection locked="0" hidden="0"/>
    </xf>
    <xf numFmtId="0" fontId="8" fillId="13" borderId="0" applyAlignment="1" pivotButton="0" quotePrefix="0" xfId="0">
      <alignment horizontal="center" vertical="center" wrapText="1"/>
    </xf>
    <xf numFmtId="0" fontId="0" fillId="13" borderId="0" pivotButton="0" quotePrefix="0" xfId="0"/>
    <xf numFmtId="166" fontId="13" fillId="14" borderId="5" applyAlignment="1" pivotButton="0" quotePrefix="0" xfId="0">
      <alignment horizontal="center" vertical="center"/>
    </xf>
    <xf numFmtId="0" fontId="0" fillId="14" borderId="5" pivotButton="0" quotePrefix="0" xfId="0"/>
    <xf numFmtId="1" fontId="13" fillId="14" borderId="5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/>
    </xf>
    <xf numFmtId="49" fontId="15" fillId="15" borderId="5" applyAlignment="1" pivotButton="0" quotePrefix="0" xfId="0">
      <alignment horizontal="center" vertical="center"/>
    </xf>
    <xf numFmtId="0" fontId="0" fillId="15" borderId="5" pivotButton="0" quotePrefix="0" xfId="0"/>
    <xf numFmtId="0" fontId="0" fillId="0" borderId="8" applyProtection="1" pivotButton="0" quotePrefix="0" xfId="0">
      <protection locked="0" hidden="0"/>
    </xf>
    <xf numFmtId="0" fontId="0" fillId="0" borderId="8" pivotButton="0" quotePrefix="0" xfId="0"/>
    <xf numFmtId="0" fontId="16" fillId="0" borderId="9" pivotButton="0" quotePrefix="0" xfId="0"/>
    <xf numFmtId="0" fontId="8" fillId="13" borderId="9" applyAlignment="1" pivotButton="0" quotePrefix="0" xfId="0">
      <alignment horizontal="center" vertical="center" wrapText="1"/>
    </xf>
    <xf numFmtId="0" fontId="10" fillId="0" borderId="9" applyAlignment="1" pivotButton="0" quotePrefix="0" xfId="0">
      <alignment horizontal="left" vertical="center"/>
    </xf>
    <xf numFmtId="166" fontId="13" fillId="14" borderId="5" applyAlignment="1" pivotButton="0" quotePrefix="0" xfId="0">
      <alignment horizontal="center" vertical="center"/>
    </xf>
    <xf numFmtId="0" fontId="12" fillId="0" borderId="9" applyAlignment="1" pivotButton="0" quotePrefix="0" xfId="0">
      <alignment horizontal="left" vertical="center" wrapText="1"/>
    </xf>
    <xf numFmtId="1" fontId="13" fillId="14" borderId="5" applyAlignment="1" pivotButton="0" quotePrefix="0" xfId="0">
      <alignment horizontal="center" vertical="center"/>
    </xf>
    <xf numFmtId="0" fontId="8" fillId="11" borderId="9" applyAlignment="1" pivotButton="0" quotePrefix="0" xfId="0">
      <alignment horizontal="center" vertical="center" wrapText="1"/>
    </xf>
    <xf numFmtId="0" fontId="14" fillId="0" borderId="9" applyAlignment="1" pivotButton="0" quotePrefix="0" xfId="0">
      <alignment horizontal="left" vertical="center"/>
    </xf>
    <xf numFmtId="49" fontId="15" fillId="15" borderId="5" applyAlignment="1" pivotButton="0" quotePrefix="0" xfId="0">
      <alignment horizontal="center" vertical="center"/>
    </xf>
    <xf numFmtId="0" fontId="17" fillId="10" borderId="0" applyAlignment="1" pivotButton="0" quotePrefix="0" xfId="0">
      <alignment horizontal="center" vertical="center" wrapText="1"/>
    </xf>
    <xf numFmtId="0" fontId="10" fillId="12" borderId="0" applyAlignment="1" pivotButton="0" quotePrefix="0" xfId="0">
      <alignment horizontal="left" vertical="center"/>
    </xf>
    <xf numFmtId="166" fontId="11" fillId="12" borderId="5" applyAlignment="1" applyProtection="1" pivotButton="0" quotePrefix="0" xfId="0">
      <alignment horizontal="center" vertical="center"/>
      <protection locked="0" hidden="0"/>
    </xf>
    <xf numFmtId="0" fontId="18" fillId="12" borderId="0" applyAlignment="1" pivotButton="0" quotePrefix="0" xfId="0">
      <alignment horizontal="left" vertical="center" wrapText="1"/>
    </xf>
    <xf numFmtId="165" fontId="11" fillId="12" borderId="5" applyAlignment="1" applyProtection="1" pivotButton="0" quotePrefix="0" xfId="0">
      <alignment horizontal="center" vertical="center"/>
      <protection locked="0" hidden="0"/>
    </xf>
    <xf numFmtId="166" fontId="13" fillId="14" borderId="5" applyAlignment="1" pivotButton="0" quotePrefix="0" xfId="0">
      <alignment horizontal="center" vertical="center"/>
    </xf>
    <xf numFmtId="1" fontId="13" fillId="14" borderId="5" applyAlignment="1" pivotButton="0" quotePrefix="0" xfId="0">
      <alignment horizontal="center" vertical="center"/>
    </xf>
    <xf numFmtId="49" fontId="19" fillId="15" borderId="5" applyAlignment="1" pivotButton="0" quotePrefix="0" xfId="0">
      <alignment horizontal="center" vertical="center"/>
    </xf>
    <xf numFmtId="166" fontId="19" fillId="15" borderId="5" applyAlignment="1" pivotButton="0" quotePrefix="0" xfId="0">
      <alignment horizontal="center" vertical="center"/>
    </xf>
    <xf numFmtId="9" fontId="20" fillId="14" borderId="5" applyAlignment="1" pivotButton="0" quotePrefix="0" xfId="0">
      <alignment horizontal="center" vertical="center"/>
    </xf>
    <xf numFmtId="0" fontId="8" fillId="13" borderId="10" applyAlignment="1" pivotButton="0" quotePrefix="0" xfId="0">
      <alignment horizontal="center" vertical="center" wrapText="1"/>
    </xf>
    <xf numFmtId="0" fontId="8" fillId="11" borderId="1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/>
    </xf>
    <xf numFmtId="166" fontId="11" fillId="12" borderId="5" applyAlignment="1" applyProtection="1" pivotButton="0" quotePrefix="0" xfId="0">
      <alignment horizontal="center" vertical="center"/>
      <protection locked="0" hidden="0"/>
    </xf>
    <xf numFmtId="168" fontId="11" fillId="12" borderId="5" applyAlignment="1" applyProtection="1" pivotButton="0" quotePrefix="0" xfId="0">
      <alignment horizontal="center" vertical="center"/>
      <protection locked="0" hidden="0"/>
    </xf>
    <xf numFmtId="166" fontId="13" fillId="14" borderId="5" applyAlignment="1" pivotButton="0" quotePrefix="0" xfId="0">
      <alignment horizontal="center" vertical="center"/>
    </xf>
    <xf numFmtId="1" fontId="13" fillId="14" borderId="5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/>
    </xf>
    <xf numFmtId="49" fontId="15" fillId="15" borderId="5" applyAlignment="1" pivotButton="0" quotePrefix="0" xfId="0">
      <alignment horizontal="center" vertical="center"/>
    </xf>
    <xf numFmtId="0" fontId="10" fillId="12" borderId="0" applyAlignment="1" pivotButton="0" quotePrefix="0" xfId="0">
      <alignment horizontal="left" vertical="center"/>
    </xf>
    <xf numFmtId="1" fontId="11" fillId="14" borderId="5" applyAlignment="1" pivotButton="0" quotePrefix="0" xfId="0">
      <alignment horizontal="center" vertical="center"/>
    </xf>
    <xf numFmtId="164" fontId="11" fillId="14" borderId="5" applyAlignment="1" pivotButton="0" quotePrefix="0" xfId="0">
      <alignment horizontal="center" vertical="center"/>
    </xf>
    <xf numFmtId="49" fontId="11" fillId="14" borderId="0" applyAlignment="1" pivotButton="0" quotePrefix="0" xfId="0">
      <alignment horizontal="left" vertical="center" wrapText="1"/>
    </xf>
    <xf numFmtId="0" fontId="0" fillId="14" borderId="0" pivotButton="0" quotePrefix="0" xfId="0"/>
    <xf numFmtId="49" fontId="11" fillId="14" borderId="0" applyAlignment="1" pivotButton="0" quotePrefix="0" xfId="0">
      <alignment horizontal="left" vertical="center"/>
    </xf>
    <xf numFmtId="49" fontId="21" fillId="14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8A598"/>
    <outlinePr summaryBelow="1" summaryRight="1"/>
    <pageSetUpPr/>
  </sheetPr>
  <dimension ref="A1:G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0" customWidth="1" min="3" max="3"/>
    <col width="18" customWidth="1" min="4" max="4"/>
    <col width="2.5" customWidth="1" min="5" max="5"/>
    <col width="40" customWidth="1" min="6" max="6"/>
    <col width="2.5" customWidth="1" min="7" max="7"/>
  </cols>
  <sheetData>
    <row r="1" ht="30" customHeight="1">
      <c r="A1" s="1" t="n"/>
      <c r="B1" s="2" t="inlineStr">
        <is>
          <t>B A B Y   F U N D   S T A R T E R</t>
        </is>
      </c>
      <c r="G1" s="1" t="n"/>
    </row>
    <row r="2" ht="30" customHeight="1">
      <c r="A2" s="1" t="n"/>
      <c r="B2" s="3" t="inlineStr">
        <is>
          <t>A free starter to plan your baby fund. Enter your goal and watch the countdown to your due date.</t>
        </is>
      </c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 ht="30" customHeight="1">
      <c r="A4" s="1" t="n"/>
      <c r="B4" s="4" t="inlineStr">
        <is>
          <t>Y O U R   B A B Y   F U N D</t>
        </is>
      </c>
      <c r="G4" s="1" t="n"/>
    </row>
    <row r="5" ht="26" customHeight="1">
      <c r="A5" s="1" t="n"/>
      <c r="B5" s="5" t="inlineStr">
        <is>
          <t>Baby Fund Goal</t>
        </is>
      </c>
      <c r="C5" s="6" t="n"/>
      <c r="D5" s="18" t="n"/>
      <c r="E5" s="1" t="n"/>
      <c r="F5" s="8" t="inlineStr">
        <is>
          <t>Your total savings target for the baby.</t>
        </is>
      </c>
      <c r="G5" s="1" t="n"/>
    </row>
    <row r="6" ht="26" customHeight="1">
      <c r="A6" s="1" t="n"/>
      <c r="B6" s="5" t="inlineStr">
        <is>
          <t>Saved So Far</t>
        </is>
      </c>
      <c r="C6" s="6" t="n"/>
      <c r="D6" s="18" t="n"/>
      <c r="E6" s="1" t="n"/>
      <c r="F6" s="8" t="inlineStr">
        <is>
          <t>How much you've put aside already.</t>
        </is>
      </c>
      <c r="G6" s="1" t="n"/>
    </row>
    <row r="7" ht="26" customHeight="1">
      <c r="A7" s="1" t="n"/>
      <c r="B7" s="5" t="inlineStr">
        <is>
          <t>Monthly Contribution</t>
        </is>
      </c>
      <c r="C7" s="6" t="n"/>
      <c r="D7" s="18" t="n"/>
      <c r="E7" s="1" t="n"/>
      <c r="F7" s="8" t="inlineStr">
        <is>
          <t>How much you'll save each month.</t>
        </is>
      </c>
      <c r="G7" s="1" t="n"/>
    </row>
    <row r="8" ht="26" customHeight="1">
      <c r="A8" s="1" t="n"/>
      <c r="B8" s="5" t="inlineStr">
        <is>
          <t>Due Date</t>
        </is>
      </c>
      <c r="C8" s="9" t="n"/>
      <c r="D8" s="18" t="n"/>
      <c r="E8" s="1" t="n"/>
      <c r="F8" s="8" t="inlineStr">
        <is>
          <t>Your baby's due date. The countdown counts to this.</t>
        </is>
      </c>
      <c r="G8" s="1" t="n"/>
    </row>
    <row r="9">
      <c r="A9" s="1" t="n"/>
      <c r="B9" s="1" t="n"/>
      <c r="C9" s="1" t="n"/>
      <c r="D9" s="1" t="n"/>
      <c r="E9" s="1" t="n"/>
      <c r="F9" s="1" t="n"/>
      <c r="G9" s="1" t="n"/>
    </row>
    <row r="10" ht="30" customHeight="1">
      <c r="A10" s="1" t="n"/>
      <c r="B10" s="10" t="inlineStr">
        <is>
          <t>A R E   Y O U   O N   P A C E ?</t>
        </is>
      </c>
      <c r="G10" s="1" t="n"/>
    </row>
    <row r="11" ht="26" customHeight="1">
      <c r="A11" s="1" t="n"/>
      <c r="B11" s="5" t="inlineStr">
        <is>
          <t>Still Needed</t>
        </is>
      </c>
      <c r="C11" s="11">
        <f>MAX(0,Baby_Goal-Baby_Saved)</f>
        <v/>
      </c>
      <c r="D11" s="19" t="n"/>
      <c r="E11" s="1" t="n"/>
      <c r="F11" s="8" t="inlineStr">
        <is>
          <t>Your goal minus what you've saved.</t>
        </is>
      </c>
      <c r="G11" s="1" t="n"/>
    </row>
    <row r="12" ht="26" customHeight="1">
      <c r="A12" s="1" t="n"/>
      <c r="B12" s="5" t="inlineStr">
        <is>
          <t>Months Until Due</t>
        </is>
      </c>
      <c r="C12" s="13">
        <f>IF(OR(Baby_TargetDate="",Baby_TargetDate=0),"Enter date",MAX(0,DATEDIF(TODAY(),Baby_TargetDate,"m")))</f>
        <v/>
      </c>
      <c r="D12" s="19" t="n"/>
      <c r="E12" s="1" t="n"/>
      <c r="F12" s="8" t="inlineStr">
        <is>
          <t>Roughly how many months you have.</t>
        </is>
      </c>
      <c r="G12" s="1" t="n"/>
    </row>
    <row r="13" ht="26" customHeight="1">
      <c r="A13" s="1" t="n"/>
      <c r="B13" s="5" t="inlineStr">
        <is>
          <t>Projected By Due Date</t>
        </is>
      </c>
      <c r="C13" s="11">
        <f>IF(OR(Baby_TargetDate="",Baby_TargetDate=0),"Enter date",Baby_Saved+Baby_Monthly*MAX(0,DATEDIF(TODAY(),Baby_TargetDate,"m")))</f>
        <v/>
      </c>
      <c r="D13" s="19" t="n"/>
      <c r="E13" s="1" t="n"/>
      <c r="F13" s="8" t="inlineStr">
        <is>
          <t>What you'll have if you keep saving this much.</t>
        </is>
      </c>
      <c r="G13" s="1" t="n"/>
    </row>
    <row r="14" ht="26" customHeight="1">
      <c r="A14" s="1" t="n"/>
      <c r="B14" s="5" t="inlineStr">
        <is>
          <t>On Track?</t>
        </is>
      </c>
      <c r="C14" s="14">
        <f>IF(OR(Baby_TargetDate="",Baby_TargetDate=0),"Enter date",IF(Baby_Saved+Baby_Monthly*MAX(0,DATEDIF(TODAY(),Baby_TargetDate,"m"))&gt;=Baby_Goal,"Yes — on track","Not yet — see below"))</f>
        <v/>
      </c>
      <c r="D14" s="19" t="n"/>
      <c r="E14" s="1" t="n"/>
      <c r="F14" s="8" t="inlineStr">
        <is>
          <t>Whether you'll reach your goal in time.</t>
        </is>
      </c>
      <c r="G14" s="1" t="n"/>
    </row>
    <row r="15" ht="26" customHeight="1">
      <c r="A15" s="1" t="n"/>
      <c r="B15" s="5" t="inlineStr">
        <is>
          <t>Extra Per Month Needed</t>
        </is>
      </c>
      <c r="C15" s="16">
        <f>IFERROR(IF(OR(Baby_TargetDate="",Baby_TargetDate=0),"Enter date",IF(DATEDIF(TODAY(),Baby_TargetDate,"m")=0,"—",MAX(0,(Baby_Goal-(Baby_Saved+Baby_Monthly*DATEDIF(TODAY(),Baby_TargetDate,"m")))/DATEDIF(TODAY(),Baby_TargetDate,"m")))),"Enter date")</f>
        <v/>
      </c>
      <c r="D15" s="19" t="n"/>
      <c r="E15" s="1" t="n"/>
      <c r="F15" s="8" t="inlineStr">
        <is>
          <t>Save this much more each month to close the gap.</t>
        </is>
      </c>
      <c r="G15" s="1" t="n"/>
    </row>
    <row r="16">
      <c r="A16" s="1" t="n"/>
      <c r="B16" s="1" t="n"/>
      <c r="C16" s="1" t="n"/>
      <c r="D16" s="1" t="n"/>
      <c r="E16" s="1" t="n"/>
      <c r="F16" s="1" t="n"/>
      <c r="G16" s="1" t="n"/>
    </row>
    <row r="17" ht="30" customHeight="1">
      <c r="A17" s="1" t="n"/>
      <c r="B17" s="4" t="inlineStr">
        <is>
          <t>Y O U R   P R O G R E S S</t>
        </is>
      </c>
      <c r="G17" s="1" t="n"/>
    </row>
    <row r="18" ht="26" customHeight="1">
      <c r="A18" s="1" t="n"/>
      <c r="B18" s="5" t="inlineStr">
        <is>
          <t>Progress to Goal</t>
        </is>
      </c>
      <c r="C18" s="17">
        <f>IF(OR(Baby_Goal="",Baby_Goal=0),0,MIN(1,Baby_Saved/Baby_Goal))</f>
        <v/>
      </c>
      <c r="D18" s="19" t="n"/>
      <c r="E18" s="1" t="n"/>
      <c r="F18" s="8" t="inlineStr">
        <is>
          <t>The percentage of your goal you've saved so far.</t>
        </is>
      </c>
      <c r="G18" s="1" t="n"/>
    </row>
    <row r="19" ht="8" customHeight="1"/>
    <row r="20" ht="30" customHeight="1">
      <c r="B20" s="31" t="inlineStr">
        <is>
          <t>W H A T   T H I S   M E A N S</t>
        </is>
      </c>
    </row>
    <row r="21" ht="26" customHeight="1">
      <c r="B21" s="69" t="inlineStr">
        <is>
          <t>Weeks until your due date</t>
        </is>
      </c>
      <c r="C21" s="70">
        <f>IF(OR(Baby_TargetDate="",Baby_TargetDate=0),"Enter date",MAX(0,ROUNDDOWN((Baby_TargetDate-TODAY())/7,0)))</f>
        <v/>
      </c>
      <c r="D21" s="40" t="n"/>
      <c r="F21" s="53" t="inlineStr">
        <is>
          <t>How many weeks until your due date.</t>
        </is>
      </c>
    </row>
    <row r="22" ht="26" customHeight="1">
      <c r="B22" s="69" t="inlineStr">
        <is>
          <t>Short by, at this pace</t>
        </is>
      </c>
      <c r="C22" s="71">
        <f>IF(OR(Baby_TargetDate="",Baby_TargetDate=0,Baby_Goal="",Baby_Goal=0),"",MAX(0,Baby_Goal-C13))</f>
        <v/>
      </c>
      <c r="D22" s="40" t="n"/>
      <c r="F22" s="53" t="inlineStr">
        <is>
          <t>The gap between your goal and what you'll actually have.</t>
        </is>
      </c>
    </row>
    <row r="23" ht="26" customHeight="1">
      <c r="B23" s="69" t="inlineStr">
        <is>
          <t>What you need to save weekly</t>
        </is>
      </c>
      <c r="C23" s="71">
        <f>IF(OR(Baby_TargetDate="",Baby_TargetDate=0,Baby_Goal="",Baby_Goal=0),"",IF(NOT(ISNUMBER(C21)),"",IF(C21=0,"Past due",C11/C21)))</f>
        <v/>
      </c>
      <c r="D23" s="40" t="n"/>
      <c r="F23" s="53" t="inlineStr">
        <is>
          <t>Your total weekly saving to reach the goal on time.</t>
        </is>
      </c>
    </row>
    <row r="24" ht="26" customHeight="1">
      <c r="B24" s="69" t="inlineStr">
        <is>
          <t>What you need to save monthly</t>
        </is>
      </c>
      <c r="C24" s="71">
        <f>IF(OR(Baby_TargetDate="",Baby_TargetDate=0,Baby_Goal="",Baby_Goal=0),"",IF(NOT(ISNUMBER(C12)),"",IF(C12=0,"Past due",C11/C12)))</f>
        <v/>
      </c>
      <c r="D24" s="40" t="n"/>
      <c r="F24" s="53" t="inlineStr">
        <is>
          <t>Your total monthly saving to reach the goal on time.</t>
        </is>
      </c>
    </row>
    <row r="25" ht="26" customHeight="1">
      <c r="B25" s="69" t="inlineStr">
        <is>
          <t>Waiting one month to start</t>
        </is>
      </c>
      <c r="C25" s="71">
        <f>IF(OR(Baby_TargetDate="",Baby_TargetDate=0,Baby_Goal="",Baby_Goal=0),"",IF(NOT(ISNUMBER(C12)),"",IF(C12&lt;=1,"Not enough time",(C11/(C12-1))-(C11/C12))))</f>
        <v/>
      </c>
      <c r="D25" s="40" t="n"/>
      <c r="F25" s="53" t="inlineStr">
        <is>
          <t>Start saving a month later and you'd need this much extra every month.</t>
        </is>
      </c>
    </row>
    <row r="26" ht="8" customHeight="1"/>
    <row r="27" ht="60" customHeight="1">
      <c r="B27" s="69" t="inlineStr">
        <is>
          <t>Where you stand</t>
        </is>
      </c>
      <c r="C27" s="72">
        <f>IF(OR(Baby_TargetDate="",Baby_TargetDate=0,Baby_Goal="",Baby_Goal=0),"Fill in your goal and due date above to see where you stand.",IF(C22&lt;=0,"You're on pace, based on the numbers above. Whether you're still on pace in "&amp;C21&amp;" weeks comes down to what actually gets spent between now and then — and this tool can't see that.","You're on track to be "&amp;TEXT(C22,"$#,##0")&amp;" short. Reaching your goal means putting away "&amp;TEXT(C23,"$#,##0")&amp;" a week between the two of you — every week, for "&amp;C21&amp;" weeks."))</f>
        <v/>
      </c>
    </row>
    <row r="28" ht="8" customHeight="1"/>
    <row r="29" ht="60" customHeight="1">
      <c r="B29" s="69" t="inlineStr">
        <is>
          <t>What to do next</t>
        </is>
      </c>
      <c r="C29" s="72">
        <f>IF(C22&lt;=0,"The Couple's Baby Money Blueprint keeps you on track — see every expense, every bill and every contribution to your baby fund each month, across both of you.","The Couple's Baby Money Blueprint keeps you on track — see where your money actually goes each month, and watch your baby fund contributions add up, across both of you.")</f>
        <v/>
      </c>
    </row>
    <row r="30" ht="30" customHeight="1">
      <c r="C30" s="75">
        <f>HYPERLINK("https://baby-budget.com/get-the-kit","See what's inside the Blueprint  →  baby-budget.com/get-the-kit")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E4B"/>
  <mergeCells count="24">
    <mergeCell ref="B4:F4"/>
    <mergeCell ref="C6:D6"/>
    <mergeCell ref="C24:D24"/>
    <mergeCell ref="C15:D15"/>
    <mergeCell ref="C5:D5"/>
    <mergeCell ref="C14:D14"/>
    <mergeCell ref="B2:F2"/>
    <mergeCell ref="C25:D25"/>
    <mergeCell ref="C30:F30"/>
    <mergeCell ref="C22:D22"/>
    <mergeCell ref="B1:F1"/>
    <mergeCell ref="B17:F17"/>
    <mergeCell ref="C12:D12"/>
    <mergeCell ref="C21:D21"/>
    <mergeCell ref="B10:F10"/>
    <mergeCell ref="C11:D11"/>
    <mergeCell ref="C29:F29"/>
    <mergeCell ref="C23:D23"/>
    <mergeCell ref="C8:D8"/>
    <mergeCell ref="C7:D7"/>
    <mergeCell ref="B20:F20"/>
    <mergeCell ref="C13:D13"/>
    <mergeCell ref="C18:D18"/>
    <mergeCell ref="C27:F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BA7BC"/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0" customWidth="1" min="3" max="3"/>
    <col width="18" customWidth="1" min="4" max="4"/>
    <col width="2.5" customWidth="1" min="5" max="5"/>
    <col width="40" customWidth="1" min="6" max="6"/>
    <col width="2.5" customWidth="1" min="7" max="7"/>
  </cols>
  <sheetData>
    <row r="1" ht="30" customHeight="1">
      <c r="A1" s="1" t="n"/>
      <c r="B1" s="2" t="inlineStr">
        <is>
          <t>H O U S E   D E P O S I T   S T A R T E R</t>
        </is>
      </c>
      <c r="G1" s="1" t="n"/>
    </row>
    <row r="2" ht="30" customHeight="1">
      <c r="A2" s="1" t="n"/>
      <c r="B2" s="3" t="inlineStr">
        <is>
          <t>A free starter to plan your house deposit. Enter your goal and watch your progress toward your target date.</t>
        </is>
      </c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 ht="30" customHeight="1">
      <c r="A4" s="1" t="n"/>
      <c r="B4" s="4" t="inlineStr">
        <is>
          <t>Y O U R   D E P O S I T</t>
        </is>
      </c>
      <c r="G4" s="1" t="n"/>
    </row>
    <row r="5" ht="26" customHeight="1">
      <c r="A5" s="1" t="n"/>
      <c r="B5" s="5" t="inlineStr">
        <is>
          <t>Deposit Goal</t>
        </is>
      </c>
      <c r="C5" s="6" t="n"/>
      <c r="D5" s="18" t="n"/>
      <c r="E5" s="1" t="n"/>
      <c r="F5" s="8" t="inlineStr">
        <is>
          <t>Your total house-deposit target.</t>
        </is>
      </c>
      <c r="G5" s="1" t="n"/>
    </row>
    <row r="6" ht="26" customHeight="1">
      <c r="A6" s="1" t="n"/>
      <c r="B6" s="5" t="inlineStr">
        <is>
          <t>Saved So Far</t>
        </is>
      </c>
      <c r="C6" s="6" t="n"/>
      <c r="D6" s="18" t="n"/>
      <c r="E6" s="1" t="n"/>
      <c r="F6" s="8" t="inlineStr">
        <is>
          <t>How much you've put aside already.</t>
        </is>
      </c>
      <c r="G6" s="1" t="n"/>
    </row>
    <row r="7" ht="26" customHeight="1">
      <c r="A7" s="1" t="n"/>
      <c r="B7" s="5" t="inlineStr">
        <is>
          <t>Monthly Contribution</t>
        </is>
      </c>
      <c r="C7" s="6" t="n"/>
      <c r="D7" s="18" t="n"/>
      <c r="E7" s="1" t="n"/>
      <c r="F7" s="8" t="inlineStr">
        <is>
          <t>How much you'll save each month.</t>
        </is>
      </c>
      <c r="G7" s="1" t="n"/>
    </row>
    <row r="8" ht="26" customHeight="1">
      <c r="A8" s="1" t="n"/>
      <c r="B8" s="5" t="inlineStr">
        <is>
          <t>Target Date</t>
        </is>
      </c>
      <c r="C8" s="9" t="n"/>
      <c r="D8" s="18" t="n"/>
      <c r="E8" s="1" t="n"/>
      <c r="F8" s="8" t="inlineStr">
        <is>
          <t>When you'd like to buy. Your countdown counts to this.</t>
        </is>
      </c>
      <c r="G8" s="1" t="n"/>
    </row>
    <row r="9">
      <c r="A9" s="1" t="n"/>
      <c r="B9" s="1" t="n"/>
      <c r="C9" s="1" t="n"/>
      <c r="D9" s="1" t="n"/>
      <c r="E9" s="1" t="n"/>
      <c r="F9" s="1" t="n"/>
      <c r="G9" s="1" t="n"/>
    </row>
    <row r="10" ht="30" customHeight="1">
      <c r="A10" s="1" t="n"/>
      <c r="B10" s="10" t="inlineStr">
        <is>
          <t>A R E   Y O U   O N   P A C E ?</t>
        </is>
      </c>
      <c r="G10" s="1" t="n"/>
    </row>
    <row r="11" ht="26" customHeight="1">
      <c r="A11" s="1" t="n"/>
      <c r="B11" s="5" t="inlineStr">
        <is>
          <t>Still Needed</t>
        </is>
      </c>
      <c r="C11" s="11">
        <f>MAX(0,House_Goal-House_Saved)</f>
        <v/>
      </c>
      <c r="D11" s="19" t="n"/>
      <c r="E11" s="1" t="n"/>
      <c r="F11" s="8" t="inlineStr">
        <is>
          <t>Your goal minus what you've saved.</t>
        </is>
      </c>
      <c r="G11" s="1" t="n"/>
    </row>
    <row r="12" ht="26" customHeight="1">
      <c r="A12" s="1" t="n"/>
      <c r="B12" s="5" t="inlineStr">
        <is>
          <t>Months Until Target</t>
        </is>
      </c>
      <c r="C12" s="13">
        <f>IF(OR(House_TargetDate="",House_TargetDate=0),"Enter date",MAX(0,DATEDIF(TODAY(),House_TargetDate,"m")))</f>
        <v/>
      </c>
      <c r="D12" s="19" t="n"/>
      <c r="E12" s="1" t="n"/>
      <c r="F12" s="8" t="inlineStr">
        <is>
          <t>Roughly how many months until you'd like to buy.</t>
        </is>
      </c>
      <c r="G12" s="1" t="n"/>
    </row>
    <row r="13" ht="26" customHeight="1">
      <c r="A13" s="1" t="n"/>
      <c r="B13" s="5" t="inlineStr">
        <is>
          <t>Projected By Target Date</t>
        </is>
      </c>
      <c r="C13" s="11">
        <f>IF(OR(House_TargetDate="",House_TargetDate=0),"Enter date",House_Saved+House_Monthly*MAX(0,DATEDIF(TODAY(),House_TargetDate,"m")))</f>
        <v/>
      </c>
      <c r="D13" s="19" t="n"/>
      <c r="E13" s="1" t="n"/>
      <c r="F13" s="8" t="inlineStr">
        <is>
          <t>What you'll have if you keep saving this much.</t>
        </is>
      </c>
      <c r="G13" s="1" t="n"/>
    </row>
    <row r="14" ht="26" customHeight="1">
      <c r="A14" s="1" t="n"/>
      <c r="B14" s="5" t="inlineStr">
        <is>
          <t>On Track?</t>
        </is>
      </c>
      <c r="C14" s="14">
        <f>IF(OR(House_TargetDate="",House_TargetDate=0),"Enter date",IF(House_Saved+House_Monthly*MAX(0,DATEDIF(TODAY(),House_TargetDate,"m"))&gt;=House_Goal,"Yes — on track","Not yet — see below"))</f>
        <v/>
      </c>
      <c r="D14" s="19" t="n"/>
      <c r="E14" s="1" t="n"/>
      <c r="F14" s="8" t="inlineStr">
        <is>
          <t>Whether you'll reach your goal in time.</t>
        </is>
      </c>
      <c r="G14" s="1" t="n"/>
    </row>
    <row r="15" ht="26" customHeight="1">
      <c r="A15" s="1" t="n"/>
      <c r="B15" s="5" t="inlineStr">
        <is>
          <t>Extra Per Month Needed</t>
        </is>
      </c>
      <c r="C15" s="16">
        <f>IFERROR(IF(OR(House_TargetDate="",House_TargetDate=0),"Enter date",IF(DATEDIF(TODAY(),House_TargetDate,"m")=0,"—",MAX(0,(House_Goal-(House_Saved+House_Monthly*DATEDIF(TODAY(),House_TargetDate,"m")))/DATEDIF(TODAY(),House_TargetDate,"m")))),"Enter date")</f>
        <v/>
      </c>
      <c r="D15" s="19" t="n"/>
      <c r="E15" s="1" t="n"/>
      <c r="F15" s="8" t="inlineStr">
        <is>
          <t>Save this much more each month to close the gap.</t>
        </is>
      </c>
      <c r="G15" s="1" t="n"/>
    </row>
    <row r="16">
      <c r="A16" s="1" t="n"/>
      <c r="B16" s="1" t="n"/>
      <c r="C16" s="1" t="n"/>
      <c r="D16" s="1" t="n"/>
      <c r="E16" s="1" t="n"/>
      <c r="F16" s="1" t="n"/>
      <c r="G16" s="1" t="n"/>
    </row>
    <row r="17" ht="30" customHeight="1">
      <c r="A17" s="1" t="n"/>
      <c r="B17" s="4" t="inlineStr">
        <is>
          <t>Y O U R   P R O G R E S S</t>
        </is>
      </c>
      <c r="G17" s="1" t="n"/>
    </row>
    <row r="18" ht="26" customHeight="1">
      <c r="A18" s="1" t="n"/>
      <c r="B18" s="5" t="inlineStr">
        <is>
          <t>Progress to Goal</t>
        </is>
      </c>
      <c r="C18" s="17">
        <f>IF(OR(House_Goal="",House_Goal=0),0,MIN(1,House_Saved/House_Goal))</f>
        <v/>
      </c>
      <c r="D18" s="19" t="n"/>
      <c r="E18" s="1" t="n"/>
      <c r="F18" s="8" t="inlineStr">
        <is>
          <t>The percentage of your goal you've saved so far.</t>
        </is>
      </c>
      <c r="G18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E4B"/>
  <mergeCells count="15">
    <mergeCell ref="B4:F4"/>
    <mergeCell ref="C12:D12"/>
    <mergeCell ref="C6:D6"/>
    <mergeCell ref="C7:D7"/>
    <mergeCell ref="B2:F2"/>
    <mergeCell ref="C15:D15"/>
    <mergeCell ref="B10:F10"/>
    <mergeCell ref="C11:D11"/>
    <mergeCell ref="C5:D5"/>
    <mergeCell ref="C14:D14"/>
    <mergeCell ref="C13:D13"/>
    <mergeCell ref="B1:F1"/>
    <mergeCell ref="C18:D18"/>
    <mergeCell ref="B17:F17"/>
    <mergeCell ref="C8:D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0" customWidth="1" min="3" max="3"/>
    <col width="18" customWidth="1" min="4" max="4"/>
    <col width="2.5" customWidth="1" min="5" max="5"/>
    <col width="40" customWidth="1" min="6" max="6"/>
    <col width="2.5" customWidth="1" min="7" max="7"/>
  </cols>
  <sheetData>
    <row r="1" ht="30" customHeight="1">
      <c r="B1" s="20" t="inlineStr">
        <is>
          <t>E D U C A T I O N   F U N D   S T A R T E R</t>
        </is>
      </c>
    </row>
    <row r="2" ht="30" customHeight="1">
      <c r="B2" s="50" t="inlineStr">
        <is>
          <t>A free starter to plan your child's education fund. Enter your goal and watch the countdown to your target date.</t>
        </is>
      </c>
    </row>
    <row r="3" ht="8" customHeight="1"/>
    <row r="4" ht="30" customHeight="1">
      <c r="B4" s="24" t="inlineStr">
        <is>
          <t>Y O U R   E D U C A T I O N   F U N D</t>
        </is>
      </c>
    </row>
    <row r="5" ht="26" customHeight="1">
      <c r="B5" s="69" t="inlineStr">
        <is>
          <t>Education Fund Goal</t>
        </is>
      </c>
      <c r="C5" s="63" t="n"/>
      <c r="D5" s="39" t="n"/>
      <c r="F5" s="53" t="inlineStr">
        <is>
          <t>Your total savings target for education.</t>
        </is>
      </c>
    </row>
    <row r="6" ht="26" customHeight="1">
      <c r="B6" s="69" t="inlineStr">
        <is>
          <t>Saved So Far</t>
        </is>
      </c>
      <c r="C6" s="63" t="n"/>
      <c r="D6" s="39" t="n"/>
      <c r="F6" s="53" t="inlineStr">
        <is>
          <t>How much you've put aside already.</t>
        </is>
      </c>
    </row>
    <row r="7" ht="26" customHeight="1">
      <c r="B7" s="69" t="inlineStr">
        <is>
          <t>Monthly Contribution</t>
        </is>
      </c>
      <c r="C7" s="63" t="n"/>
      <c r="D7" s="39" t="n"/>
      <c r="F7" s="53" t="inlineStr">
        <is>
          <t>How much you'll save each month.</t>
        </is>
      </c>
    </row>
    <row r="8" ht="26" customHeight="1">
      <c r="B8" s="69" t="inlineStr">
        <is>
          <t>Target Date</t>
        </is>
      </c>
      <c r="C8" s="54" t="n"/>
      <c r="D8" s="39" t="n"/>
      <c r="F8" s="53" t="inlineStr">
        <is>
          <t>Your target date. The countdown counts to this.</t>
        </is>
      </c>
    </row>
    <row r="9" ht="8" customHeight="1"/>
    <row r="10" ht="30" customHeight="1">
      <c r="B10" s="31" t="inlineStr">
        <is>
          <t>A R E   Y O U   O N   P A C E ?</t>
        </is>
      </c>
    </row>
    <row r="11" ht="26" customHeight="1">
      <c r="B11" s="69" t="inlineStr">
        <is>
          <t>Still Needed</t>
        </is>
      </c>
      <c r="C11" s="65">
        <f>MAX(0,Edu_Goal-Edu_Saved)</f>
        <v/>
      </c>
      <c r="D11" s="40" t="n"/>
      <c r="F11" s="53" t="inlineStr">
        <is>
          <t>How much more you need to reach your goal.</t>
        </is>
      </c>
    </row>
    <row r="12" ht="26" customHeight="1">
      <c r="B12" s="69" t="inlineStr">
        <is>
          <t>Months Until Target</t>
        </is>
      </c>
      <c r="C12" s="66">
        <f>IF(OR(Edu_TargetDate="",Edu_TargetDate=0),"Enter date",MAX(0,DATEDIF(TODAY(),Edu_TargetDate,"m")))</f>
        <v/>
      </c>
      <c r="D12" s="40" t="n"/>
      <c r="F12" s="53" t="inlineStr">
        <is>
          <t>Months remaining until your target date.</t>
        </is>
      </c>
    </row>
    <row r="13" ht="26" customHeight="1">
      <c r="B13" s="69" t="inlineStr">
        <is>
          <t>Projected By Target Date</t>
        </is>
      </c>
      <c r="C13" s="65">
        <f>IF(OR(Edu_TargetDate="",Edu_TargetDate=0),"Enter date",Edu_Saved+Edu_Monthly*MAX(0,DATEDIF(TODAY(),Edu_TargetDate,"m")))</f>
        <v/>
      </c>
      <c r="D13" s="40" t="n"/>
      <c r="F13" s="53" t="inlineStr">
        <is>
          <t>What you'll have saved by your target date at this rate.</t>
        </is>
      </c>
    </row>
    <row r="14" ht="26" customHeight="1">
      <c r="B14" s="69" t="inlineStr">
        <is>
          <t>On Track?</t>
        </is>
      </c>
      <c r="C14" s="57">
        <f>IF(OR(Edu_TargetDate="",Edu_TargetDate=0),"Enter date",IF(Edu_Saved+Edu_Monthly*MAX(0,DATEDIF(TODAY(),Edu_TargetDate,"m"))&gt;=Edu_Goal,"Yes — on track","Not yet — see below"))</f>
        <v/>
      </c>
      <c r="D14" s="40" t="n"/>
      <c r="F14" s="53" t="inlineStr">
        <is>
          <t>Whether your current savings pace meets your goal.</t>
        </is>
      </c>
    </row>
    <row r="15" ht="26" customHeight="1">
      <c r="B15" s="69" t="inlineStr">
        <is>
          <t>Extra Per Month Needed</t>
        </is>
      </c>
      <c r="C15" s="58">
        <f>IFERROR(IF(OR(Edu_TargetDate="",Edu_TargetDate=0),"Enter date",IF(DATEDIF(TODAY(),Edu_TargetDate,"m")=0,"—",MAX(0,(Edu_Goal-(Edu_Saved+Edu_Monthly*DATEDIF(TODAY(),Edu_TargetDate,"m")))/DATEDIF(TODAY(),Edu_TargetDate,"m")))),"Enter date")</f>
        <v/>
      </c>
      <c r="D15" s="40" t="n"/>
      <c r="F15" s="53" t="inlineStr">
        <is>
          <t>The extra monthly amount to close the gap.</t>
        </is>
      </c>
    </row>
    <row r="16" ht="8" customHeight="1"/>
    <row r="17" ht="30" customHeight="1">
      <c r="B17" s="24" t="inlineStr">
        <is>
          <t>Y O U R   P R O G R E S S</t>
        </is>
      </c>
    </row>
    <row r="18" ht="26" customHeight="1">
      <c r="B18" s="69" t="inlineStr">
        <is>
          <t>Progress to Goal</t>
        </is>
      </c>
      <c r="C18" s="59">
        <f>IF(OR(Edu_Goal="",Edu_Goal=0),0,MIN(1,Edu_Saved/Edu_Goal))</f>
        <v/>
      </c>
      <c r="D18" s="40" t="n"/>
      <c r="F18" s="53" t="inlineStr">
        <is>
          <t>The percentage of your goal you've saved so far.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B4:F4"/>
    <mergeCell ref="C12:D12"/>
    <mergeCell ref="C6:D6"/>
    <mergeCell ref="C7:D7"/>
    <mergeCell ref="B2:F2"/>
    <mergeCell ref="C15:D15"/>
    <mergeCell ref="B10:F10"/>
    <mergeCell ref="C11:D11"/>
    <mergeCell ref="C5:D5"/>
    <mergeCell ref="C14:D14"/>
    <mergeCell ref="C13:D13"/>
    <mergeCell ref="B1:F1"/>
    <mergeCell ref="C18:D18"/>
    <mergeCell ref="B17:F17"/>
    <mergeCell ref="C8:D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0" customWidth="1" min="3" max="3"/>
    <col width="18" customWidth="1" min="4" max="4"/>
    <col width="2.5" customWidth="1" min="5" max="5"/>
    <col width="40" customWidth="1" min="6" max="6"/>
    <col width="2.5" customWidth="1" min="7" max="7"/>
  </cols>
  <sheetData>
    <row r="1" ht="30" customHeight="1">
      <c r="B1" s="20" t="inlineStr">
        <is>
          <t>D E B T   P A Y O F F   S T A R T E R</t>
        </is>
      </c>
    </row>
    <row r="2" ht="28" customHeight="1">
      <c r="B2" s="22" t="inlineStr">
        <is>
          <t>A free starter to see how fast you can be debt-free. Enter one debt below and watch your payoff plan update.</t>
        </is>
      </c>
    </row>
    <row r="3" ht="8" customHeight="1"/>
    <row r="4" ht="28" customHeight="1">
      <c r="B4" s="24" t="inlineStr">
        <is>
          <t>Y O U R   D E B T</t>
        </is>
      </c>
    </row>
    <row r="5" ht="22" customHeight="1">
      <c r="B5" s="62" t="inlineStr">
        <is>
          <t>Balance Owing</t>
        </is>
      </c>
      <c r="C5" s="63" t="n"/>
      <c r="D5" s="39" t="n"/>
      <c r="F5" s="29" t="inlineStr">
        <is>
          <t>What you currently owe on this debt.</t>
        </is>
      </c>
    </row>
    <row r="6" ht="22" customHeight="1">
      <c r="B6" s="62" t="inlineStr">
        <is>
          <t>Interest Rate</t>
        </is>
      </c>
      <c r="C6" s="64" t="n"/>
      <c r="D6" s="39" t="n"/>
      <c r="F6" s="29" t="inlineStr">
        <is>
          <t>Your annual rate — type the number, e.g. 19.99 for 19.99%.</t>
        </is>
      </c>
    </row>
    <row r="7" ht="22" customHeight="1">
      <c r="B7" s="62" t="inlineStr">
        <is>
          <t>Monthly Payment</t>
        </is>
      </c>
      <c r="C7" s="63" t="n"/>
      <c r="D7" s="39" t="n"/>
      <c r="F7" s="29" t="inlineStr">
        <is>
          <t>What you pay toward it each month.</t>
        </is>
      </c>
    </row>
    <row r="8" ht="22" customHeight="1">
      <c r="B8" s="62" t="inlineStr">
        <is>
          <t>Extra Per Month</t>
        </is>
      </c>
      <c r="C8" s="63" t="n"/>
      <c r="D8" s="39" t="n"/>
      <c r="F8" s="29" t="inlineStr">
        <is>
          <t>Optional — any extra to clear it faster. Leave blank for none.</t>
        </is>
      </c>
    </row>
    <row r="9" ht="8" customHeight="1"/>
    <row r="10" ht="28" customHeight="1">
      <c r="B10" s="31" t="inlineStr">
        <is>
          <t>H O W   F A S T   W I L L   Y O U   B E   D E B T - F R E E ?</t>
        </is>
      </c>
    </row>
    <row r="11" ht="22" customHeight="1">
      <c r="B11" s="62" t="inlineStr">
        <is>
          <t>Monthly Interest</t>
        </is>
      </c>
      <c r="C11" s="65">
        <f>IF(OR(Debt_Balance="",Debt_Balance=0),"",Debt_Balance*Debt_Rate/100/12)</f>
        <v/>
      </c>
      <c r="D11" s="40" t="n"/>
      <c r="F11" s="29" t="inlineStr">
        <is>
          <t>Interest added to the debt this month.</t>
        </is>
      </c>
    </row>
    <row r="12" ht="22" customHeight="1">
      <c r="B12" s="62" t="inlineStr">
        <is>
          <t>Goes to Principal</t>
        </is>
      </c>
      <c r="C12" s="65">
        <f>IF(OR(Debt_Balance="",Debt_Balance=0),"",(Debt_Payment+Debt_Extra)-Debt_Balance*Debt_Rate/100/12)</f>
        <v/>
      </c>
      <c r="D12" s="40" t="n"/>
      <c r="F12" s="29" t="inlineStr">
        <is>
          <t>How much of your payment actually reduces the balance.</t>
        </is>
      </c>
    </row>
    <row r="13" ht="22" customHeight="1">
      <c r="B13" s="62" t="inlineStr">
        <is>
          <t>Months to Payoff</t>
        </is>
      </c>
      <c r="C13" s="66">
        <f>IF(OR(Debt_Balance="",Debt_Balance=0,(Debt_Payment+Debt_Extra)=0),"",IF(Debt_Rate=0,CEILING(Debt_Balance/(Debt_Payment+Debt_Extra),1),IF((Debt_Payment+Debt_Extra)&lt;=Debt_Balance*Debt_Rate/100/12,"Never",CEILING(NPER(Debt_Rate/100/12,-(Debt_Payment+Debt_Extra),Debt_Balance),1))))</f>
        <v/>
      </c>
      <c r="D13" s="40" t="n"/>
      <c r="F13" s="29" t="inlineStr">
        <is>
          <t>How long to clear it at this payment.</t>
        </is>
      </c>
    </row>
    <row r="14" ht="22" customHeight="1">
      <c r="B14" s="62" t="inlineStr">
        <is>
          <t>Total Interest</t>
        </is>
      </c>
      <c r="C14" s="65">
        <f>IF(OR(C13="",C13="Never"),"",IF(Debt_Rate=0,0,(Debt_Payment+Debt_Extra)*(C13-1)+(Debt_Balance*POWER(1+Debt_Rate/100/12,C13-1)-(Debt_Payment+Debt_Extra)*(POWER(1+Debt_Rate/100/12,C13-1)-1)/(Debt_Rate/100/12))*(1+Debt_Rate/100/12)-Debt_Balance))</f>
        <v/>
      </c>
      <c r="D14" s="40" t="n"/>
      <c r="F14" s="29" t="inlineStr">
        <is>
          <t>Total interest you’ll pay over the life of the debt.</t>
        </is>
      </c>
    </row>
    <row r="15" ht="22" customHeight="1">
      <c r="B15" s="62" t="inlineStr">
        <is>
          <t>Total You'll Pay</t>
        </is>
      </c>
      <c r="C15" s="65">
        <f>IF(OR(C13="",C13="Never"),"",Debt_Balance+C14)</f>
        <v/>
      </c>
      <c r="D15" s="40" t="n"/>
      <c r="F15" s="29" t="inlineStr">
        <is>
          <t>Your balance plus all the interest.</t>
        </is>
      </c>
    </row>
    <row r="16" ht="8" customHeight="1"/>
    <row r="17" ht="28" customHeight="1">
      <c r="B17" s="24" t="inlineStr">
        <is>
          <t>Y O U R   D E B T - F R E E   D A T E</t>
        </is>
      </c>
    </row>
    <row r="18" ht="26" customHeight="1">
      <c r="B18" s="67" t="inlineStr">
        <is>
          <t>Debt-Free In</t>
        </is>
      </c>
      <c r="C18" s="68">
        <f>IF(OR(C13="",C13="Never"),IF(C13="Never","Payment too low","Enter your debt above"),IF(C13&lt;12,C13&amp;" months",INT(C13/12)&amp;" yr "&amp;MOD(C13,12)&amp;" mo"))</f>
        <v/>
      </c>
      <c r="D18" s="40" t="n"/>
      <c r="F18" s="29" t="inlineStr">
        <is>
          <t>How long until this debt is gone.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B4:F4"/>
    <mergeCell ref="C12:D12"/>
    <mergeCell ref="C6:D6"/>
    <mergeCell ref="C7:D7"/>
    <mergeCell ref="B2:F2"/>
    <mergeCell ref="C15:D15"/>
    <mergeCell ref="B10:F10"/>
    <mergeCell ref="C11:D11"/>
    <mergeCell ref="C5:D5"/>
    <mergeCell ref="C14:D14"/>
    <mergeCell ref="C13:D13"/>
    <mergeCell ref="B1:F1"/>
    <mergeCell ref="C18:D18"/>
    <mergeCell ref="B17:F17"/>
    <mergeCell ref="C8:D8"/>
  </mergeCells>
  <dataValidations count="1">
    <dataValidation sqref="C6" showDropDown="0" showInputMessage="0" showErrorMessage="1" allowBlank="1" errorTitle="Invalid Rate" error="Please enter a rate between 0 and 100. Decimals are fine (e.g. 5.245)." type="decimal" operator="between">
      <formula1>0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2026-07-05T03:27:49Z</dcterms:created>
  <dcterms:modified xmlns:dcterms="http://purl.org/dc/terms/" xmlns:xsi="http://www.w3.org/2001/XMLSchema-instance" xsi:type="dcterms:W3CDTF">2026-07-30T06:11:53Z</dcterms:modified>
</cp:coreProperties>
</file>